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G21" i="10" l="1"/>
  <c r="D21" i="10"/>
  <c r="E6" i="9" l="1"/>
  <c r="F6" i="9"/>
  <c r="E7" i="10" l="1"/>
  <c r="E5" i="10"/>
  <c r="G6" i="10"/>
  <c r="H7" i="10" l="1"/>
  <c r="I7" i="10" s="1"/>
  <c r="H5" i="10"/>
  <c r="H15" i="10"/>
  <c r="H18" i="10"/>
  <c r="H17" i="10"/>
  <c r="H16" i="10"/>
  <c r="H14" i="10"/>
  <c r="H13" i="10"/>
  <c r="H21" i="10" l="1"/>
  <c r="H6" i="10" l="1"/>
  <c r="I6" i="10" s="1"/>
  <c r="I8" i="10" s="1"/>
  <c r="G6" i="9"/>
  <c r="F9" i="9"/>
  <c r="H8" i="10" l="1"/>
  <c r="E9" i="9" l="1"/>
</calcChain>
</file>

<file path=xl/sharedStrings.xml><?xml version="1.0" encoding="utf-8"?>
<sst xmlns="http://schemas.openxmlformats.org/spreadsheetml/2006/main" count="65" uniqueCount="59">
  <si>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</si>
  <si>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</si>
  <si>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</si>
  <si>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</si>
  <si>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</si>
  <si>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</si>
  <si>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</si>
  <si>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</si>
  <si>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</si>
  <si>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</si>
  <si>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</si>
  <si>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</si>
  <si>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</si>
  <si>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</si>
  <si>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</si>
  <si>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</si>
  <si>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</si>
  <si>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</si>
  <si>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</si>
  <si>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</si>
  <si>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</si>
  <si>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</si>
  <si>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</si>
  <si>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</si>
  <si>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</si>
  <si>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</si>
  <si>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</si>
  <si>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</si>
  <si>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</si>
  <si>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</si>
  <si>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</si>
  <si>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</si>
  <si>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</si>
  <si>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</si>
  <si>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</si>
  <si>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</si>
  <si>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</si>
  <si>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</si>
  <si>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</si>
  <si>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</si>
  <si>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</si>
  <si>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</si>
  <si>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</si>
  <si>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</si>
  <si>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</si>
  <si>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</si>
  <si>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</si>
  <si>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</si>
  <si>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</si>
  <si>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</si>
  <si>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</si>
  <si>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</si>
  <si>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</si>
  <si>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</si>
  <si>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</si>
  <si>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</si>
  <si>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</si>
  <si>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март 2022</t>
    </r>
    <r>
      <rPr>
        <b/>
        <sz val="12"/>
        <rFont val="Times New Roman"/>
        <family val="1"/>
        <charset val="204"/>
      </rPr>
      <t xml:space="preserve"> г.</t>
    </r>
  </si>
  <si>
    <t>Отчет по вывозу ТКО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</si>
</sst>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57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75546.2</v>
      </c>
      <c r="E5" s="35">
        <v>195.95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25.652999999999999</v>
      </c>
      <c r="F6" s="36">
        <f>F7*0.051</f>
        <v>5.2713599999999996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503</v>
      </c>
      <c r="F7" s="22">
        <f>32*3.23</f>
        <v>103.36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828</v>
      </c>
      <c r="F8" s="22">
        <f>32*4.33</f>
        <v>138.56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1331</v>
      </c>
      <c r="F9" s="22">
        <f>F7+F8</f>
        <v>241.92000000000002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38569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1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58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f>11279.8+11667.6+12130.7-702.4</f>
        <v>34375.700000000004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G5-G21</f>
        <v>216.833</v>
      </c>
      <c r="H6" s="44">
        <f>H5-H21</f>
        <v>193333.88198999999</v>
      </c>
      <c r="I6" s="31">
        <f>H6/E5</f>
        <v>5.624143857143272</v>
      </c>
    </row>
    <row r="7" spans="1:9" ht="18.75">
      <c r="A7" s="54" t="s">
        <v>28</v>
      </c>
      <c r="B7" s="55"/>
      <c r="C7" s="55"/>
      <c r="D7" s="56"/>
      <c r="E7" s="11">
        <f>11279.8+11667.6+12130.7-702.4</f>
        <v>34375.700000000004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0.23668180662502869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201469.98476999998</v>
      </c>
      <c r="I8" s="34">
        <f>SUM(I5:I7)</f>
        <v>5.8608256637683009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9" ht="15.75">
      <c r="A19" s="38">
        <v>7</v>
      </c>
      <c r="B19" s="38" t="s">
        <v>49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42">
        <v>2520.1</v>
      </c>
      <c r="I19" s="10" t="s">
        <v>50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42">
        <v>1693.91</v>
      </c>
      <c r="I20" s="10" t="s">
        <v>56</v>
      </c>
    </row>
    <row r="21" spans="1:9" ht="15.75">
      <c r="A21" s="38"/>
      <c r="B21" s="38"/>
      <c r="C21" s="38"/>
      <c r="D21" s="42">
        <f>SUM(D13:D20)</f>
        <v>702.4</v>
      </c>
      <c r="E21" s="38"/>
      <c r="F21" s="38"/>
      <c r="G21" s="43">
        <f>SUM(G13:G20)</f>
        <v>17.376999999999999</v>
      </c>
      <c r="H21" s="42">
        <f>SUM(H13:H20)</f>
        <v>15471.35931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2022-03-02T14:46:13Z</cp:lastPrinted>
  <dcterms:created xsi:type="dcterms:W3CDTF">1996-10-08T23:32:33Z</dcterms:created>
  <dcterms:modified xsi:type="dcterms:W3CDTF">2022-04-15T06:20:07Z</dcterms:modified>
</cp:coreProperties>
</file>